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definedNames>
    <definedName name="_xlnm.Print_Titles" localSheetId="0">Лист1!$5:$5</definedName>
  </definedName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J196" i="1"/>
  <c r="G196" i="1"/>
  <c r="F196" i="1"/>
</calcChain>
</file>

<file path=xl/sharedStrings.xml><?xml version="1.0" encoding="utf-8"?>
<sst xmlns="http://schemas.openxmlformats.org/spreadsheetml/2006/main" count="279" uniqueCount="100">
  <si>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</si>
  <si>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</si>
  <si>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</si>
  <si>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</si>
  <si>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</si>
  <si>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</si>
  <si>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</si>
  <si>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</si>
  <si>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</si>
  <si>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</si>
  <si>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</si>
  <si>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</si>
  <si>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</si>
  <si>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</si>
  <si>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</si>
  <si>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</si>
  <si>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</si>
  <si>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</si>
  <si>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</si>
  <si>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</si>
  <si>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</si>
  <si>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</si>
  <si>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</si>
  <si>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</si>
  <si>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</si>
  <si>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</si>
  <si>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</si>
  <si>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</si>
  <si>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</si>
  <si>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</si>
  <si>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</si>
  <si>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</si>
  <si>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</si>
  <si>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</si>
  <si>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</si>
  <si>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</si>
  <si>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</si>
  <si>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</si>
  <si>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</si>
  <si>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 №23"</t>
  </si>
  <si>
    <t>Каша "Дружба"</t>
  </si>
  <si>
    <t>Чай с сахаром</t>
  </si>
  <si>
    <t>Картофельное пюре</t>
  </si>
  <si>
    <t>Кофейный напиток с молоком</t>
  </si>
  <si>
    <t>Каша жидкая молочная рисовая</t>
  </si>
  <si>
    <t>Какао с молоком</t>
  </si>
  <si>
    <t>Хлеб ржаной</t>
  </si>
  <si>
    <t>пром</t>
  </si>
  <si>
    <t>Яблоко</t>
  </si>
  <si>
    <t>Запеканка из творога с морковью</t>
  </si>
  <si>
    <t>Соус вишнёвый</t>
  </si>
  <si>
    <t>Бутерброд с повидлом яблочным</t>
  </si>
  <si>
    <t>Каша жидкая молочная пшенная</t>
  </si>
  <si>
    <t>Бутрброд с повидлом яблочным</t>
  </si>
  <si>
    <t>Апельсин</t>
  </si>
  <si>
    <t>Омлет натуральный</t>
  </si>
  <si>
    <t>54-1о</t>
  </si>
  <si>
    <t>Горошек зелёный</t>
  </si>
  <si>
    <t>54-20з</t>
  </si>
  <si>
    <t>54-21гн</t>
  </si>
  <si>
    <t>Бутерброд с маслом (10г)</t>
  </si>
  <si>
    <t>Чай с лимоном и сахаром</t>
  </si>
  <si>
    <t>Макаронные изделия отварные</t>
  </si>
  <si>
    <t>Биточек из мяса птицы</t>
  </si>
  <si>
    <t>Соус сметанный натуральный</t>
  </si>
  <si>
    <t>ИП</t>
  </si>
  <si>
    <t>Мандрик ЮЛ</t>
  </si>
  <si>
    <t>54-16к</t>
  </si>
  <si>
    <t>Бутерброд с маслом и сыром (20г:10 г)</t>
  </si>
  <si>
    <t>1 б</t>
  </si>
  <si>
    <t>54-2гн</t>
  </si>
  <si>
    <t>54-6о</t>
  </si>
  <si>
    <t>Яйцо вареное</t>
  </si>
  <si>
    <t>Галеты</t>
  </si>
  <si>
    <t>54-11г</t>
  </si>
  <si>
    <t>Котлета рыбная</t>
  </si>
  <si>
    <t>234 А</t>
  </si>
  <si>
    <t>54-23гн</t>
  </si>
  <si>
    <t>батон йодированный</t>
  </si>
  <si>
    <t>54-25,1к</t>
  </si>
  <si>
    <t>Сыр твёрдых сортов в нарезке</t>
  </si>
  <si>
    <t>54-1з</t>
  </si>
  <si>
    <t>Батон нарезной</t>
  </si>
  <si>
    <t>Масло сливочное (порциями)</t>
  </si>
  <si>
    <t>53-19з</t>
  </si>
  <si>
    <t>54-3гн</t>
  </si>
  <si>
    <t>2 А</t>
  </si>
  <si>
    <t xml:space="preserve">Макароны отварные с сыром </t>
  </si>
  <si>
    <t>204 А</t>
  </si>
  <si>
    <t>Бутерброд с маслом (10 г)</t>
  </si>
  <si>
    <t>54-24к</t>
  </si>
  <si>
    <t>54-22к</t>
  </si>
  <si>
    <t xml:space="preserve">Каша жидкая молочная овсяная </t>
  </si>
  <si>
    <t>Бутерброд с маслом и сыром (20 г:10 г)</t>
  </si>
  <si>
    <t xml:space="preserve">Яйцо вареное </t>
  </si>
  <si>
    <t>Чай без сахара</t>
  </si>
  <si>
    <t>54-1гн</t>
  </si>
  <si>
    <t>202 А</t>
  </si>
  <si>
    <t>268 Б</t>
  </si>
  <si>
    <t>54-4соус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</si>
</sst>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E184" sqref="E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65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2022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67</v>
      </c>
      <c r="L6" s="40"/>
    </row>
    <row r="7" spans="1:12" ht="15" x14ac:dyDescent="0.25">
      <c r="A7" s="23"/>
      <c r="B7" s="15"/>
      <c r="C7" s="11"/>
      <c r="D7" s="6"/>
      <c r="E7" s="42" t="s">
        <v>72</v>
      </c>
      <c r="F7" s="43">
        <v>40</v>
      </c>
      <c r="G7" s="43">
        <v>4.8</v>
      </c>
      <c r="H7" s="43">
        <v>4</v>
      </c>
      <c r="I7" s="43">
        <v>0.3</v>
      </c>
      <c r="J7" s="43">
        <v>56.6</v>
      </c>
      <c r="K7" s="44" t="s">
        <v>71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70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68</v>
      </c>
      <c r="F9" s="43">
        <v>50</v>
      </c>
      <c r="G9" s="43">
        <v>4</v>
      </c>
      <c r="H9" s="43">
        <v>18</v>
      </c>
      <c r="I9" s="43">
        <v>10.5</v>
      </c>
      <c r="J9" s="43">
        <v>220.4</v>
      </c>
      <c r="K9" s="44" t="s">
        <v>69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73</v>
      </c>
      <c r="F11" s="43">
        <v>10</v>
      </c>
      <c r="G11" s="43">
        <v>1</v>
      </c>
      <c r="H11" s="43">
        <v>1</v>
      </c>
      <c r="I11" s="43">
        <v>6.6</v>
      </c>
      <c r="J11" s="43">
        <v>39.299999999999997</v>
      </c>
      <c r="K11" s="44" t="s">
        <v>47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</v>
      </c>
      <c r="H13" s="19">
        <f t="shared" si="0"/>
        <v>28.9</v>
      </c>
      <c r="I13" s="19">
        <f t="shared" si="0"/>
        <v>47.800000000000004</v>
      </c>
      <c r="J13" s="19">
        <f t="shared" si="0"/>
        <v>512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15</v>
      </c>
      <c r="H24" s="32">
        <f t="shared" si="4"/>
        <v>28.9</v>
      </c>
      <c r="I24" s="32">
        <f t="shared" si="4"/>
        <v>47.800000000000004</v>
      </c>
      <c r="J24" s="32">
        <f t="shared" si="4"/>
        <v>512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200</v>
      </c>
      <c r="G25" s="40">
        <v>4.0999999999999996</v>
      </c>
      <c r="H25" s="40">
        <v>7.1</v>
      </c>
      <c r="I25" s="40">
        <v>26.4</v>
      </c>
      <c r="J25" s="40">
        <v>185.8</v>
      </c>
      <c r="K25" s="41" t="s">
        <v>74</v>
      </c>
      <c r="L25" s="40"/>
    </row>
    <row r="26" spans="1:12" ht="15" x14ac:dyDescent="0.25">
      <c r="A26" s="14"/>
      <c r="B26" s="15"/>
      <c r="C26" s="11"/>
      <c r="D26" s="6"/>
      <c r="E26" s="42" t="s">
        <v>75</v>
      </c>
      <c r="F26" s="43">
        <v>100</v>
      </c>
      <c r="G26" s="43">
        <v>13.7</v>
      </c>
      <c r="H26" s="43">
        <v>0.8</v>
      </c>
      <c r="I26" s="43">
        <v>5.2</v>
      </c>
      <c r="J26" s="43">
        <v>82.6</v>
      </c>
      <c r="K26" s="44" t="s">
        <v>76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44" t="s">
        <v>77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78</v>
      </c>
      <c r="F28" s="43">
        <v>15</v>
      </c>
      <c r="G28" s="43">
        <v>1.2</v>
      </c>
      <c r="H28" s="43">
        <v>0.2</v>
      </c>
      <c r="I28" s="43">
        <v>7.4</v>
      </c>
      <c r="J28" s="43">
        <v>35.6</v>
      </c>
      <c r="K28" s="44" t="s">
        <v>47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46</v>
      </c>
      <c r="F30" s="43">
        <v>60</v>
      </c>
      <c r="G30" s="43">
        <v>4</v>
      </c>
      <c r="H30" s="43">
        <v>0.7</v>
      </c>
      <c r="I30" s="43">
        <v>20</v>
      </c>
      <c r="J30" s="43">
        <v>102.5</v>
      </c>
      <c r="K30" s="44" t="s">
        <v>47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6">SUM(G25:G31)</f>
        <v>26.899999999999995</v>
      </c>
      <c r="H32" s="19">
        <f t="shared" ref="H32" si="7">SUM(H25:H31)</f>
        <v>11.699999999999998</v>
      </c>
      <c r="I32" s="19">
        <f t="shared" ref="I32" si="8">SUM(I25:I31)</f>
        <v>70.199999999999989</v>
      </c>
      <c r="J32" s="19">
        <f t="shared" ref="J32:L32" si="9">SUM(J25:J31)</f>
        <v>492.5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575</v>
      </c>
      <c r="G43" s="32">
        <f t="shared" ref="G43" si="14">G32+G42</f>
        <v>26.899999999999995</v>
      </c>
      <c r="H43" s="32">
        <f t="shared" ref="H43" si="15">H32+H42</f>
        <v>11.699999999999998</v>
      </c>
      <c r="I43" s="32">
        <f t="shared" ref="I43" si="16">I32+I42</f>
        <v>70.199999999999989</v>
      </c>
      <c r="J43" s="32">
        <f t="shared" ref="J43:L43" si="17">J32+J42</f>
        <v>492.5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200</v>
      </c>
      <c r="G44" s="40">
        <v>5.3</v>
      </c>
      <c r="H44" s="40">
        <v>5.4</v>
      </c>
      <c r="I44" s="40">
        <v>28.7</v>
      </c>
      <c r="J44" s="40">
        <v>184.5</v>
      </c>
      <c r="K44" s="41" t="s">
        <v>79</v>
      </c>
      <c r="L44" s="40"/>
    </row>
    <row r="45" spans="1:12" ht="15" x14ac:dyDescent="0.25">
      <c r="A45" s="23"/>
      <c r="B45" s="15"/>
      <c r="C45" s="11"/>
      <c r="D45" s="6"/>
      <c r="E45" s="42" t="s">
        <v>80</v>
      </c>
      <c r="F45" s="43">
        <v>15</v>
      </c>
      <c r="G45" s="43">
        <v>3.5</v>
      </c>
      <c r="H45" s="43">
        <v>4.4000000000000004</v>
      </c>
      <c r="I45" s="43">
        <v>0</v>
      </c>
      <c r="J45" s="43">
        <v>53.7</v>
      </c>
      <c r="K45" s="44" t="s">
        <v>81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4.7</v>
      </c>
      <c r="H46" s="43">
        <v>3.5</v>
      </c>
      <c r="I46" s="43">
        <v>12.5</v>
      </c>
      <c r="J46" s="43">
        <v>100.4</v>
      </c>
      <c r="K46" s="44" t="s">
        <v>59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82</v>
      </c>
      <c r="F47" s="43">
        <v>20</v>
      </c>
      <c r="G47" s="43">
        <v>1.5</v>
      </c>
      <c r="H47" s="43">
        <v>0.6</v>
      </c>
      <c r="I47" s="43">
        <v>10.3</v>
      </c>
      <c r="J47" s="43">
        <v>52.3</v>
      </c>
      <c r="K47" s="44" t="s">
        <v>47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47</v>
      </c>
      <c r="L48" s="43"/>
    </row>
    <row r="49" spans="1:12" ht="15" x14ac:dyDescent="0.25">
      <c r="A49" s="23"/>
      <c r="B49" s="15"/>
      <c r="C49" s="11"/>
      <c r="D49" s="6"/>
      <c r="E49" s="42" t="s">
        <v>83</v>
      </c>
      <c r="F49" s="43">
        <v>10</v>
      </c>
      <c r="G49" s="43">
        <v>0.1</v>
      </c>
      <c r="H49" s="43">
        <v>7.3</v>
      </c>
      <c r="I49" s="43">
        <v>0.1</v>
      </c>
      <c r="J49" s="43">
        <v>66.099999999999994</v>
      </c>
      <c r="K49" s="44" t="s">
        <v>84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15.5</v>
      </c>
      <c r="H51" s="19">
        <f t="shared" ref="H51" si="19">SUM(H44:H50)</f>
        <v>21.6</v>
      </c>
      <c r="I51" s="19">
        <f t="shared" ref="I51" si="20">SUM(I44:I50)</f>
        <v>61.4</v>
      </c>
      <c r="J51" s="19">
        <f t="shared" ref="J51:L51" si="21">SUM(J44:J50)</f>
        <v>501.4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545</v>
      </c>
      <c r="G62" s="32">
        <f t="shared" ref="G62" si="26">G51+G61</f>
        <v>15.5</v>
      </c>
      <c r="H62" s="32">
        <f t="shared" ref="H62" si="27">H51+H61</f>
        <v>21.6</v>
      </c>
      <c r="I62" s="32">
        <f t="shared" ref="I62" si="28">I51+I61</f>
        <v>61.4</v>
      </c>
      <c r="J62" s="32">
        <f t="shared" ref="J62:L62" si="29">J51+J61</f>
        <v>501.4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200</v>
      </c>
      <c r="G63" s="40">
        <v>22.8</v>
      </c>
      <c r="H63" s="40">
        <v>18.8</v>
      </c>
      <c r="I63" s="40">
        <v>29.1</v>
      </c>
      <c r="J63" s="40">
        <v>377.4</v>
      </c>
      <c r="K63" s="41">
        <v>224</v>
      </c>
      <c r="L63" s="40"/>
    </row>
    <row r="64" spans="1:12" ht="15" x14ac:dyDescent="0.25">
      <c r="A64" s="23"/>
      <c r="B64" s="15"/>
      <c r="C64" s="11"/>
      <c r="D64" s="6"/>
      <c r="E64" s="42" t="s">
        <v>50</v>
      </c>
      <c r="F64" s="43">
        <v>30</v>
      </c>
      <c r="G64" s="43">
        <v>0.1</v>
      </c>
      <c r="H64" s="43">
        <v>0</v>
      </c>
      <c r="I64" s="43">
        <v>17.8</v>
      </c>
      <c r="J64" s="43">
        <v>72</v>
      </c>
      <c r="K64" s="44">
        <v>334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40</v>
      </c>
      <c r="G66" s="43">
        <v>2.6</v>
      </c>
      <c r="H66" s="43">
        <v>0.5</v>
      </c>
      <c r="I66" s="43">
        <v>13.4</v>
      </c>
      <c r="J66" s="43">
        <v>68.3</v>
      </c>
      <c r="K66" s="44" t="s">
        <v>47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51</v>
      </c>
      <c r="F68" s="43">
        <v>45</v>
      </c>
      <c r="G68" s="43">
        <v>1.6</v>
      </c>
      <c r="H68" s="43">
        <v>0.6</v>
      </c>
      <c r="I68" s="43">
        <v>26.5</v>
      </c>
      <c r="J68" s="43">
        <v>117.7</v>
      </c>
      <c r="K68" s="44" t="s">
        <v>86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27.300000000000004</v>
      </c>
      <c r="H70" s="19">
        <f t="shared" ref="H70" si="31">SUM(H63:H69)</f>
        <v>20.000000000000004</v>
      </c>
      <c r="I70" s="19">
        <f t="shared" ref="I70" si="32">SUM(I63:I69)</f>
        <v>93.4</v>
      </c>
      <c r="J70" s="19">
        <f t="shared" ref="J70:L70" si="33">SUM(J63:J69)</f>
        <v>663.3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515</v>
      </c>
      <c r="G81" s="32">
        <f t="shared" ref="G81" si="38">G70+G80</f>
        <v>27.300000000000004</v>
      </c>
      <c r="H81" s="32">
        <f t="shared" ref="H81" si="39">H70+H80</f>
        <v>20.000000000000004</v>
      </c>
      <c r="I81" s="32">
        <f t="shared" ref="I81" si="40">I70+I80</f>
        <v>93.4</v>
      </c>
      <c r="J81" s="32">
        <f t="shared" ref="J81:L81" si="41">J70+J80</f>
        <v>663.3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87</v>
      </c>
      <c r="F82" s="40">
        <v>200</v>
      </c>
      <c r="G82" s="40">
        <v>12.8</v>
      </c>
      <c r="H82" s="40">
        <v>16</v>
      </c>
      <c r="I82" s="40">
        <v>35.9</v>
      </c>
      <c r="J82" s="40">
        <v>338.6</v>
      </c>
      <c r="K82" s="41" t="s">
        <v>88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70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89</v>
      </c>
      <c r="F85" s="43">
        <v>30</v>
      </c>
      <c r="G85" s="43">
        <v>1.6</v>
      </c>
      <c r="H85" s="43">
        <v>7.8</v>
      </c>
      <c r="I85" s="43">
        <v>10.4</v>
      </c>
      <c r="J85" s="43">
        <v>118.4</v>
      </c>
      <c r="K85" s="44">
        <v>1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48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47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15</v>
      </c>
      <c r="H89" s="19">
        <f t="shared" ref="H89" si="43">SUM(H82:H88)</f>
        <v>24.2</v>
      </c>
      <c r="I89" s="19">
        <f t="shared" ref="I89" si="44">SUM(I82:I88)</f>
        <v>62.5</v>
      </c>
      <c r="J89" s="19">
        <f t="shared" ref="J89:L89" si="45">SUM(J82:J88)</f>
        <v>528.20000000000005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530</v>
      </c>
      <c r="G100" s="32">
        <f t="shared" ref="G100" si="50">G89+G99</f>
        <v>15</v>
      </c>
      <c r="H100" s="32">
        <f t="shared" ref="H100" si="51">H89+H99</f>
        <v>24.2</v>
      </c>
      <c r="I100" s="32">
        <f t="shared" ref="I100" si="52">I89+I99</f>
        <v>62.5</v>
      </c>
      <c r="J100" s="32">
        <f t="shared" ref="J100:L100" si="53">J89+J99</f>
        <v>528.20000000000005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90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>
        <v>50</v>
      </c>
      <c r="G104" s="43">
        <v>1.6</v>
      </c>
      <c r="H104" s="43">
        <v>0.6</v>
      </c>
      <c r="I104" s="43">
        <v>29.8</v>
      </c>
      <c r="J104" s="43">
        <v>130.80000000000001</v>
      </c>
      <c r="K104" s="44" t="s">
        <v>86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54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 t="s">
        <v>47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15.5</v>
      </c>
      <c r="H108" s="19">
        <f t="shared" si="54"/>
        <v>14.399999999999999</v>
      </c>
      <c r="I108" s="19">
        <f t="shared" si="54"/>
        <v>88</v>
      </c>
      <c r="J108" s="19">
        <f t="shared" si="54"/>
        <v>543.9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550</v>
      </c>
      <c r="G119" s="32">
        <f t="shared" ref="G119" si="58">G108+G118</f>
        <v>15.5</v>
      </c>
      <c r="H119" s="32">
        <f t="shared" ref="H119" si="59">H108+H118</f>
        <v>14.399999999999999</v>
      </c>
      <c r="I119" s="32">
        <f t="shared" ref="I119" si="60">I108+I118</f>
        <v>88</v>
      </c>
      <c r="J119" s="32">
        <f t="shared" ref="J119:L119" si="61">J108+J118</f>
        <v>543.9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200</v>
      </c>
      <c r="G120" s="40">
        <v>16.899999999999999</v>
      </c>
      <c r="H120" s="40">
        <v>24</v>
      </c>
      <c r="I120" s="40">
        <v>4.3</v>
      </c>
      <c r="J120" s="40">
        <v>300.7</v>
      </c>
      <c r="K120" s="41" t="s">
        <v>56</v>
      </c>
      <c r="L120" s="40"/>
    </row>
    <row r="121" spans="1:12" ht="15" x14ac:dyDescent="0.25">
      <c r="A121" s="14"/>
      <c r="B121" s="15"/>
      <c r="C121" s="11"/>
      <c r="D121" s="6"/>
      <c r="E121" s="42" t="s">
        <v>57</v>
      </c>
      <c r="F121" s="43">
        <v>30</v>
      </c>
      <c r="G121" s="43">
        <v>0.9</v>
      </c>
      <c r="H121" s="43">
        <v>0.1</v>
      </c>
      <c r="I121" s="43">
        <v>1.8</v>
      </c>
      <c r="J121" s="43">
        <v>11.1</v>
      </c>
      <c r="K121" s="44" t="s">
        <v>58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70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60</v>
      </c>
      <c r="F123" s="43">
        <v>30</v>
      </c>
      <c r="G123" s="43">
        <v>1.6</v>
      </c>
      <c r="H123" s="43">
        <v>7.8</v>
      </c>
      <c r="I123" s="43">
        <v>10.4</v>
      </c>
      <c r="J123" s="43">
        <v>118.4</v>
      </c>
      <c r="K123" s="44">
        <v>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46</v>
      </c>
      <c r="F125" s="43">
        <v>40</v>
      </c>
      <c r="G125" s="43">
        <v>2.6</v>
      </c>
      <c r="H125" s="43">
        <v>0.5</v>
      </c>
      <c r="I125" s="43">
        <v>13.4</v>
      </c>
      <c r="J125" s="43">
        <v>68.3</v>
      </c>
      <c r="K125" s="44" t="s">
        <v>47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22.2</v>
      </c>
      <c r="H127" s="19">
        <f t="shared" si="62"/>
        <v>32.400000000000006</v>
      </c>
      <c r="I127" s="19">
        <f t="shared" si="62"/>
        <v>36.299999999999997</v>
      </c>
      <c r="J127" s="19">
        <f t="shared" si="62"/>
        <v>525.29999999999995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22.2</v>
      </c>
      <c r="H138" s="32">
        <f t="shared" ref="H138" si="67">H127+H137</f>
        <v>32.400000000000006</v>
      </c>
      <c r="I138" s="32">
        <f t="shared" ref="I138" si="68">I127+I137</f>
        <v>36.299999999999997</v>
      </c>
      <c r="J138" s="32">
        <f t="shared" ref="J138:L138" si="69">J127+J137</f>
        <v>525.29999999999995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v>200</v>
      </c>
      <c r="G139" s="40">
        <v>6.8</v>
      </c>
      <c r="H139" s="40">
        <v>7.4</v>
      </c>
      <c r="I139" s="40">
        <v>24.6</v>
      </c>
      <c r="J139" s="40">
        <v>192.7</v>
      </c>
      <c r="K139" s="41" t="s">
        <v>91</v>
      </c>
      <c r="L139" s="40"/>
    </row>
    <row r="140" spans="1:12" ht="15" x14ac:dyDescent="0.25">
      <c r="A140" s="23"/>
      <c r="B140" s="15"/>
      <c r="C140" s="11"/>
      <c r="D140" s="6"/>
      <c r="E140" s="42" t="s">
        <v>94</v>
      </c>
      <c r="F140" s="43">
        <v>40</v>
      </c>
      <c r="G140" s="43">
        <v>4.8</v>
      </c>
      <c r="H140" s="43">
        <v>4</v>
      </c>
      <c r="I140" s="43">
        <v>0.3</v>
      </c>
      <c r="J140" s="43">
        <v>56.6</v>
      </c>
      <c r="K140" s="44" t="s">
        <v>71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0.2</v>
      </c>
      <c r="H141" s="43">
        <v>0.1</v>
      </c>
      <c r="I141" s="43">
        <v>6.6</v>
      </c>
      <c r="J141" s="43">
        <v>27.9</v>
      </c>
      <c r="K141" s="44" t="s">
        <v>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93</v>
      </c>
      <c r="F142" s="43">
        <v>50</v>
      </c>
      <c r="G142" s="43">
        <v>4</v>
      </c>
      <c r="H142" s="43">
        <v>18</v>
      </c>
      <c r="I142" s="43">
        <v>10.5</v>
      </c>
      <c r="J142" s="43">
        <v>220.4</v>
      </c>
      <c r="K142" s="44" t="s">
        <v>69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73</v>
      </c>
      <c r="F144" s="43">
        <v>10</v>
      </c>
      <c r="G144" s="43">
        <v>1</v>
      </c>
      <c r="H144" s="43">
        <v>1</v>
      </c>
      <c r="I144" s="43">
        <v>6.6</v>
      </c>
      <c r="J144" s="43">
        <v>39.299999999999997</v>
      </c>
      <c r="K144" s="44" t="s">
        <v>47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16.799999999999997</v>
      </c>
      <c r="H146" s="19">
        <f t="shared" si="70"/>
        <v>30.5</v>
      </c>
      <c r="I146" s="19">
        <f t="shared" si="70"/>
        <v>48.6</v>
      </c>
      <c r="J146" s="19">
        <f t="shared" si="70"/>
        <v>536.9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16.799999999999997</v>
      </c>
      <c r="H157" s="32">
        <f t="shared" ref="H157" si="75">H146+H156</f>
        <v>30.5</v>
      </c>
      <c r="I157" s="32">
        <f t="shared" ref="I157" si="76">I146+I156</f>
        <v>48.6</v>
      </c>
      <c r="J157" s="32">
        <f t="shared" ref="J157:L157" si="77">J146+J156</f>
        <v>536.9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49</v>
      </c>
      <c r="F158" s="40">
        <v>200</v>
      </c>
      <c r="G158" s="40">
        <v>22.8</v>
      </c>
      <c r="H158" s="40">
        <v>18.8</v>
      </c>
      <c r="I158" s="40">
        <v>29.1</v>
      </c>
      <c r="J158" s="40">
        <v>377.4</v>
      </c>
      <c r="K158" s="41">
        <v>224</v>
      </c>
      <c r="L158" s="40"/>
    </row>
    <row r="159" spans="1:12" ht="15" x14ac:dyDescent="0.25">
      <c r="A159" s="23"/>
      <c r="B159" s="15"/>
      <c r="C159" s="11"/>
      <c r="D159" s="6"/>
      <c r="E159" s="42" t="s">
        <v>50</v>
      </c>
      <c r="F159" s="43">
        <v>25</v>
      </c>
      <c r="G159" s="43">
        <v>0.1</v>
      </c>
      <c r="H159" s="43">
        <v>0</v>
      </c>
      <c r="I159" s="43">
        <v>14.9</v>
      </c>
      <c r="J159" s="43">
        <v>60</v>
      </c>
      <c r="K159" s="44">
        <v>334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95</v>
      </c>
      <c r="F160" s="43">
        <v>200</v>
      </c>
      <c r="G160" s="43">
        <v>0.2</v>
      </c>
      <c r="H160" s="43">
        <v>0</v>
      </c>
      <c r="I160" s="43">
        <v>0.1</v>
      </c>
      <c r="J160" s="43">
        <v>1.4</v>
      </c>
      <c r="K160" s="44" t="s">
        <v>96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</v>
      </c>
      <c r="H161" s="43">
        <v>0.4</v>
      </c>
      <c r="I161" s="43">
        <v>10</v>
      </c>
      <c r="J161" s="43">
        <v>51.2</v>
      </c>
      <c r="K161" s="44" t="s">
        <v>47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53</v>
      </c>
      <c r="F163" s="43">
        <v>45</v>
      </c>
      <c r="G163" s="43">
        <v>1.6</v>
      </c>
      <c r="H163" s="43">
        <v>0.6</v>
      </c>
      <c r="I163" s="43">
        <v>26.5</v>
      </c>
      <c r="J163" s="43">
        <v>117.7</v>
      </c>
      <c r="K163" s="44" t="s">
        <v>86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26.700000000000003</v>
      </c>
      <c r="H165" s="19">
        <f t="shared" si="78"/>
        <v>19.8</v>
      </c>
      <c r="I165" s="19">
        <f t="shared" si="78"/>
        <v>80.599999999999994</v>
      </c>
      <c r="J165" s="19">
        <f t="shared" si="78"/>
        <v>607.69999999999993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26.700000000000003</v>
      </c>
      <c r="H176" s="32">
        <f t="shared" ref="H176" si="83">H165+H175</f>
        <v>19.8</v>
      </c>
      <c r="I176" s="32">
        <f t="shared" ref="I176" si="84">I165+I175</f>
        <v>80.599999999999994</v>
      </c>
      <c r="J176" s="32">
        <f t="shared" ref="J176:L176" si="85">J165+J175</f>
        <v>607.69999999999993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160</v>
      </c>
      <c r="G177" s="40">
        <v>5.8</v>
      </c>
      <c r="H177" s="40">
        <v>7.7</v>
      </c>
      <c r="I177" s="40">
        <v>35.9</v>
      </c>
      <c r="J177" s="40">
        <v>235.9</v>
      </c>
      <c r="K177" s="41" t="s">
        <v>97</v>
      </c>
      <c r="L177" s="40"/>
    </row>
    <row r="178" spans="1:12" ht="15" x14ac:dyDescent="0.25">
      <c r="A178" s="23"/>
      <c r="B178" s="15"/>
      <c r="C178" s="11"/>
      <c r="D178" s="6"/>
      <c r="E178" s="42" t="s">
        <v>63</v>
      </c>
      <c r="F178" s="43">
        <v>90</v>
      </c>
      <c r="G178" s="43">
        <v>10.199999999999999</v>
      </c>
      <c r="H178" s="43">
        <v>13.9</v>
      </c>
      <c r="I178" s="43">
        <v>6.4</v>
      </c>
      <c r="J178" s="43">
        <v>191.4</v>
      </c>
      <c r="K178" s="44" t="s">
        <v>98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70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20</v>
      </c>
      <c r="G180" s="43">
        <v>1.3</v>
      </c>
      <c r="H180" s="43">
        <v>0.2</v>
      </c>
      <c r="I180" s="43">
        <v>6.7</v>
      </c>
      <c r="J180" s="43">
        <v>34.200000000000003</v>
      </c>
      <c r="K180" s="44" t="s">
        <v>47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64</v>
      </c>
      <c r="F182" s="43">
        <v>30</v>
      </c>
      <c r="G182" s="43">
        <v>0.9</v>
      </c>
      <c r="H182" s="43">
        <v>4.9000000000000004</v>
      </c>
      <c r="I182" s="43">
        <v>2</v>
      </c>
      <c r="J182" s="43">
        <v>55.8</v>
      </c>
      <c r="K182" s="44" t="s">
        <v>99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18.399999999999999</v>
      </c>
      <c r="H184" s="19">
        <f t="shared" si="86"/>
        <v>26.700000000000003</v>
      </c>
      <c r="I184" s="19">
        <f t="shared" si="86"/>
        <v>57.4</v>
      </c>
      <c r="J184" s="19">
        <f t="shared" si="86"/>
        <v>544.1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18.399999999999999</v>
      </c>
      <c r="H195" s="32">
        <f t="shared" ref="H195" si="91">H184+H194</f>
        <v>26.700000000000003</v>
      </c>
      <c r="I195" s="32">
        <f t="shared" ref="I195" si="92">I184+I194</f>
        <v>57.4</v>
      </c>
      <c r="J195" s="32">
        <f t="shared" ref="J195:L195" si="93">J184+J194</f>
        <v>544.1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19.93</v>
      </c>
      <c r="H196" s="34">
        <f t="shared" si="94"/>
        <v>23.020000000000003</v>
      </c>
      <c r="I196" s="34">
        <f t="shared" si="94"/>
        <v>64.62</v>
      </c>
      <c r="J196" s="34">
        <f t="shared" si="94"/>
        <v>545.53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19685039370078741" bottom="0.1574803149606299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Energy Center</cp:lastModifiedBy>
  <dcterms:created xsi:type="dcterms:W3CDTF">2022-05-16T14:23:56Z</dcterms:created>
  <dcterms:modified xsi:type="dcterms:W3CDTF">2023-11-01T10:41:43Z</dcterms:modified>
</cp:coreProperties>
</file>